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<sst xmlns="http://schemas.openxmlformats.org/spreadsheetml/2006/main" count="60" uniqueCount="59">
  <si>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Organizace:</t>
  </si>
  <si>
    <t>Plán nákladů:</t>
  </si>
  <si>
    <t>Pol.</t>
  </si>
  <si>
    <t>Název</t>
  </si>
  <si>
    <t>obec BUK</t>
  </si>
  <si>
    <t>úplata, dary</t>
  </si>
  <si>
    <t>Celkem</t>
  </si>
  <si>
    <t>na provoz</t>
  </si>
  <si>
    <t>na mzdy</t>
  </si>
  <si>
    <t>prov.prostř.</t>
  </si>
  <si>
    <t>Spotřeba materiálu</t>
  </si>
  <si>
    <t>Spotřeba potravin</t>
  </si>
  <si>
    <t>Spotřeba energií celkem</t>
  </si>
  <si>
    <t>z toho:</t>
  </si>
  <si>
    <t xml:space="preserve">            pára</t>
  </si>
  <si>
    <t xml:space="preserve">            el. energie</t>
  </si>
  <si>
    <t xml:space="preserve">            voda</t>
  </si>
  <si>
    <t xml:space="preserve">            plyn</t>
  </si>
  <si>
    <t>Opravy a udržování</t>
  </si>
  <si>
    <t>Cestovné</t>
  </si>
  <si>
    <t>Náklady na reprezentaci</t>
  </si>
  <si>
    <t>Služby</t>
  </si>
  <si>
    <t>Mzdové náklady</t>
  </si>
  <si>
    <t>Zák. soc. poj.</t>
  </si>
  <si>
    <t>Zák. zdrav. poj.</t>
  </si>
  <si>
    <t>Jiné soc.pojištění - kooperativa</t>
  </si>
  <si>
    <t>Zák. soc. náklady FKSP</t>
  </si>
  <si>
    <t>Zák.soc.nákl. Věcná + OOOP</t>
  </si>
  <si>
    <t>Ost. soc. náklady</t>
  </si>
  <si>
    <t>Kurzové ztráty</t>
  </si>
  <si>
    <t>Jiné ost. náklady</t>
  </si>
  <si>
    <t>Odpisy movitého majtku</t>
  </si>
  <si>
    <t>OMM na děti vlastní</t>
  </si>
  <si>
    <t>OMM na děti jiných zřizovatelů</t>
  </si>
  <si>
    <t>OMM dospělí strávníci</t>
  </si>
  <si>
    <t>Odpisy nemovitého majetku</t>
  </si>
  <si>
    <t>ONM na děti vlastní</t>
  </si>
  <si>
    <t>ONM na děti jiných zřizovatelů</t>
  </si>
  <si>
    <t>ONM na dospělé strávníky</t>
  </si>
  <si>
    <t>Náklady z DDHM</t>
  </si>
  <si>
    <t>Ostatní finanční náklady</t>
  </si>
  <si>
    <t>x</t>
  </si>
  <si>
    <t>Náklady celkem</t>
  </si>
  <si>
    <t>Plán výnosů:</t>
  </si>
  <si>
    <t>Tržby za vlastní výrobky</t>
  </si>
  <si>
    <t>Tržby z prodeje služeb</t>
  </si>
  <si>
    <t>Tržby z prodeje služeb - úplata</t>
  </si>
  <si>
    <t>Úroky</t>
  </si>
  <si>
    <t>Zúčtování fondů</t>
  </si>
  <si>
    <t>Jiné ostatní výnosy</t>
  </si>
  <si>
    <t>Tržby za prodaný materiál</t>
  </si>
  <si>
    <t>Výnosy z krát. finančního majetku</t>
  </si>
  <si>
    <t>Příspěvky a dotace na provoz</t>
  </si>
  <si>
    <t>Výnosy celkem</t>
  </si>
  <si>
    <t>Zisk/Ztráta</t>
  </si>
  <si>
    <t>Razítko, podpis statutátního  zástupce:</t>
  </si>
  <si>
    <t>Mateřská škola Buk, příspěvková organizace</t>
  </si>
  <si>
    <t>Datum předání:  1.12.2017</t>
  </si>
  <si>
    <t>Plán (změna plánu) příspěvkové organizace pro rok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</si>
</sst>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0"/>
    </font>
    <font>
      <b/>
      <sz val="7"/>
      <name val="Arial CE"/>
      <family val="2"/>
    </font>
    <font>
      <b/>
      <sz val="8"/>
      <color indexed="57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3" fontId="5" fillId="0" borderId="14" xfId="34" applyFont="1" applyBorder="1" applyAlignment="1">
      <alignment/>
    </xf>
    <xf numFmtId="4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3" fontId="5" fillId="0" borderId="15" xfId="34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7" xfId="34" applyFont="1" applyBorder="1" applyAlignment="1">
      <alignment/>
    </xf>
    <xf numFmtId="43" fontId="5" fillId="0" borderId="17" xfId="0" applyNumberFormat="1" applyFont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164" fontId="3" fillId="35" borderId="12" xfId="34" applyNumberFormat="1" applyFont="1" applyFill="1" applyBorder="1" applyAlignment="1">
      <alignment horizontal="center"/>
    </xf>
    <xf numFmtId="43" fontId="7" fillId="35" borderId="12" xfId="34" applyFont="1" applyFill="1" applyBorder="1" applyAlignment="1">
      <alignment/>
    </xf>
    <xf numFmtId="43" fontId="3" fillId="35" borderId="12" xfId="34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3" fontId="5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9" fillId="0" borderId="15" xfId="34" applyFont="1" applyBorder="1" applyAlignment="1">
      <alignment/>
    </xf>
    <xf numFmtId="43" fontId="3" fillId="0" borderId="16" xfId="34" applyFont="1" applyBorder="1" applyAlignment="1">
      <alignment/>
    </xf>
    <xf numFmtId="43" fontId="5" fillId="0" borderId="16" xfId="0" applyNumberFormat="1" applyFont="1" applyBorder="1" applyAlignment="1">
      <alignment/>
    </xf>
    <xf numFmtId="0" fontId="3" fillId="35" borderId="18" xfId="0" applyFont="1" applyFill="1" applyBorder="1" applyAlignment="1">
      <alignment/>
    </xf>
    <xf numFmtId="43" fontId="7" fillId="35" borderId="12" xfId="34" applyFont="1" applyFill="1" applyBorder="1" applyAlignment="1">
      <alignment/>
    </xf>
    <xf numFmtId="43" fontId="3" fillId="35" borderId="19" xfId="34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/>
    </xf>
    <xf numFmtId="43" fontId="3" fillId="34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43" fontId="5" fillId="0" borderId="0" xfId="34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3.7109375" style="0" customWidth="1"/>
    <col min="4" max="4" width="12.421875" style="0" customWidth="1"/>
    <col min="5" max="5" width="13.57421875" style="0" customWidth="1"/>
    <col min="6" max="6" width="15.28125" style="0" customWidth="1"/>
    <col min="7" max="7" width="14.57421875" style="0" customWidth="1"/>
  </cols>
  <sheetData>
    <row r="1" spans="1:8" ht="15.75">
      <c r="A1" s="51" t="s">
        <v>58</v>
      </c>
      <c r="B1" s="51"/>
      <c r="C1" s="51"/>
      <c r="D1" s="51"/>
      <c r="E1" s="51"/>
      <c r="F1" s="51"/>
      <c r="G1" s="1"/>
      <c r="H1" s="1"/>
    </row>
    <row r="3" spans="1:6" ht="13.5" thickBot="1">
      <c r="A3" s="2"/>
      <c r="C3" s="3" t="s">
        <v>0</v>
      </c>
      <c r="D3" s="3" t="s">
        <v>56</v>
      </c>
      <c r="E3" s="3"/>
      <c r="F3" s="4"/>
    </row>
    <row r="4" spans="1:2" ht="13.5" thickBot="1">
      <c r="A4" s="5" t="s">
        <v>1</v>
      </c>
      <c r="B4" s="6"/>
    </row>
    <row r="5" spans="1:6" ht="12" customHeight="1" thickBot="1">
      <c r="A5" s="52" t="s">
        <v>2</v>
      </c>
      <c r="B5" s="54" t="s">
        <v>3</v>
      </c>
      <c r="C5" s="56" t="s">
        <v>4</v>
      </c>
      <c r="D5" s="57"/>
      <c r="E5" s="7" t="s">
        <v>5</v>
      </c>
      <c r="F5" s="58" t="s">
        <v>6</v>
      </c>
    </row>
    <row r="6" spans="1:6" ht="13.5" thickBot="1">
      <c r="A6" s="53"/>
      <c r="B6" s="55"/>
      <c r="C6" s="8" t="s">
        <v>7</v>
      </c>
      <c r="D6" s="9" t="s">
        <v>8</v>
      </c>
      <c r="E6" s="8" t="s">
        <v>9</v>
      </c>
      <c r="F6" s="59"/>
    </row>
    <row r="7" spans="1:6" ht="12.75">
      <c r="A7" s="10">
        <v>501</v>
      </c>
      <c r="B7" s="11" t="s">
        <v>10</v>
      </c>
      <c r="C7" s="12">
        <v>100000</v>
      </c>
      <c r="D7" s="12">
        <v>0</v>
      </c>
      <c r="E7" s="12"/>
      <c r="F7" s="13">
        <f>SUM(C7:E7)</f>
        <v>100000</v>
      </c>
    </row>
    <row r="8" spans="1:6" ht="12.75">
      <c r="A8" s="14">
        <v>501</v>
      </c>
      <c r="B8" s="15" t="s">
        <v>11</v>
      </c>
      <c r="C8" s="16"/>
      <c r="D8" s="16"/>
      <c r="E8" s="16"/>
      <c r="F8" s="13">
        <f>SUM(C8:E8)</f>
        <v>0</v>
      </c>
    </row>
    <row r="9" spans="1:6" ht="12.75">
      <c r="A9" s="14">
        <v>502</v>
      </c>
      <c r="B9" s="17" t="s">
        <v>12</v>
      </c>
      <c r="C9" s="16">
        <v>120000</v>
      </c>
      <c r="D9" s="16"/>
      <c r="E9" s="16"/>
      <c r="F9" s="13">
        <f>SUM(C9:E9)</f>
        <v>120000</v>
      </c>
    </row>
    <row r="10" spans="1:6" ht="12.75">
      <c r="A10" s="18" t="s">
        <v>13</v>
      </c>
      <c r="B10" s="15" t="s">
        <v>14</v>
      </c>
      <c r="C10" s="16"/>
      <c r="D10" s="16"/>
      <c r="E10" s="16"/>
      <c r="F10" s="13">
        <f aca="true" t="shared" si="0" ref="F10:F24">SUM(C10:E10)</f>
        <v>0</v>
      </c>
    </row>
    <row r="11" spans="1:6" ht="12.75">
      <c r="A11" s="14"/>
      <c r="B11" s="15" t="s">
        <v>15</v>
      </c>
      <c r="C11" s="16">
        <v>30000</v>
      </c>
      <c r="D11" s="16"/>
      <c r="E11" s="16"/>
      <c r="F11" s="13">
        <f t="shared" si="0"/>
        <v>30000</v>
      </c>
    </row>
    <row r="12" spans="1:6" ht="12.75">
      <c r="A12" s="14"/>
      <c r="B12" s="15" t="s">
        <v>16</v>
      </c>
      <c r="C12" s="16">
        <v>9000</v>
      </c>
      <c r="D12" s="16"/>
      <c r="E12" s="16"/>
      <c r="F12" s="13">
        <f t="shared" si="0"/>
        <v>9000</v>
      </c>
    </row>
    <row r="13" spans="1:6" ht="12.75">
      <c r="A13" s="14"/>
      <c r="B13" s="15" t="s">
        <v>17</v>
      </c>
      <c r="C13" s="16">
        <v>90000</v>
      </c>
      <c r="D13" s="16"/>
      <c r="E13" s="16"/>
      <c r="F13" s="13">
        <f t="shared" si="0"/>
        <v>90000</v>
      </c>
    </row>
    <row r="14" spans="1:6" ht="12.75">
      <c r="A14" s="14">
        <v>511</v>
      </c>
      <c r="B14" s="15" t="s">
        <v>18</v>
      </c>
      <c r="C14" s="16">
        <v>35000</v>
      </c>
      <c r="D14" s="16"/>
      <c r="E14" s="16"/>
      <c r="F14" s="13">
        <f t="shared" si="0"/>
        <v>35000</v>
      </c>
    </row>
    <row r="15" spans="1:6" ht="12.75">
      <c r="A15" s="14">
        <v>512</v>
      </c>
      <c r="B15" s="15" t="s">
        <v>19</v>
      </c>
      <c r="C15" s="16"/>
      <c r="D15" s="16">
        <v>2108</v>
      </c>
      <c r="E15" s="16"/>
      <c r="F15" s="13">
        <f>C15+D15+E15</f>
        <v>2108</v>
      </c>
    </row>
    <row r="16" spans="1:6" ht="12.75">
      <c r="A16" s="14">
        <v>513</v>
      </c>
      <c r="B16" s="15" t="s">
        <v>20</v>
      </c>
      <c r="C16" s="16"/>
      <c r="D16" s="16"/>
      <c r="E16" s="16"/>
      <c r="F16" s="13"/>
    </row>
    <row r="17" spans="1:6" ht="12.75">
      <c r="A17" s="14">
        <v>518</v>
      </c>
      <c r="B17" s="15" t="s">
        <v>21</v>
      </c>
      <c r="C17" s="16">
        <v>100000</v>
      </c>
      <c r="D17" s="16"/>
      <c r="E17" s="16"/>
      <c r="F17" s="13">
        <f t="shared" si="0"/>
        <v>100000</v>
      </c>
    </row>
    <row r="18" spans="1:6" ht="12.75">
      <c r="A18" s="14">
        <v>521</v>
      </c>
      <c r="B18" s="15" t="s">
        <v>22</v>
      </c>
      <c r="C18" s="16">
        <v>10000</v>
      </c>
      <c r="D18" s="16">
        <v>833535</v>
      </c>
      <c r="E18" s="16"/>
      <c r="F18" s="13">
        <v>967516</v>
      </c>
    </row>
    <row r="19" spans="1:6" ht="12.75">
      <c r="A19" s="14">
        <v>524</v>
      </c>
      <c r="B19" s="15" t="s">
        <v>23</v>
      </c>
      <c r="C19" s="16">
        <v>1000</v>
      </c>
      <c r="D19" s="16">
        <v>285000</v>
      </c>
      <c r="E19" s="16"/>
      <c r="F19" s="13">
        <v>354866</v>
      </c>
    </row>
    <row r="20" spans="1:6" ht="12.75">
      <c r="A20" s="14">
        <v>524</v>
      </c>
      <c r="B20" s="15" t="s">
        <v>24</v>
      </c>
      <c r="C20" s="16">
        <v>1000</v>
      </c>
      <c r="D20" s="16"/>
      <c r="E20" s="16"/>
      <c r="F20" s="13"/>
    </row>
    <row r="21" spans="1:6" ht="12.75">
      <c r="A21" s="14">
        <v>525</v>
      </c>
      <c r="B21" s="15" t="s">
        <v>25</v>
      </c>
      <c r="C21" s="16"/>
      <c r="D21" s="16">
        <v>3450</v>
      </c>
      <c r="E21" s="16"/>
      <c r="F21" s="13">
        <v>4000</v>
      </c>
    </row>
    <row r="22" spans="1:6" ht="12.75">
      <c r="A22" s="14">
        <v>527</v>
      </c>
      <c r="B22" s="15" t="s">
        <v>26</v>
      </c>
      <c r="C22" s="16">
        <v>1000</v>
      </c>
      <c r="D22" s="16">
        <v>8315</v>
      </c>
      <c r="E22" s="16"/>
      <c r="F22" s="13">
        <v>0</v>
      </c>
    </row>
    <row r="23" spans="1:6" ht="12.75">
      <c r="A23" s="14">
        <v>528</v>
      </c>
      <c r="B23" s="15" t="s">
        <v>27</v>
      </c>
      <c r="C23" s="16"/>
      <c r="D23" s="16">
        <v>1250</v>
      </c>
      <c r="E23" s="16"/>
      <c r="F23" s="13">
        <v>0</v>
      </c>
    </row>
    <row r="24" spans="1:6" ht="12.75">
      <c r="A24" s="14">
        <v>528</v>
      </c>
      <c r="B24" s="15" t="s">
        <v>28</v>
      </c>
      <c r="C24" s="16"/>
      <c r="D24" s="16"/>
      <c r="E24" s="16"/>
      <c r="F24" s="13">
        <f t="shared" si="0"/>
        <v>0</v>
      </c>
    </row>
    <row r="25" spans="1:6" ht="12.75">
      <c r="A25" s="14">
        <v>545</v>
      </c>
      <c r="B25" s="15" t="s">
        <v>29</v>
      </c>
      <c r="C25" s="16"/>
      <c r="D25" s="16"/>
      <c r="E25" s="16"/>
      <c r="F25" s="13"/>
    </row>
    <row r="26" spans="1:6" ht="12.75">
      <c r="A26" s="14">
        <v>549</v>
      </c>
      <c r="B26" s="15" t="s">
        <v>30</v>
      </c>
      <c r="C26" s="16">
        <v>3000</v>
      </c>
      <c r="D26" s="16"/>
      <c r="E26" s="16"/>
      <c r="F26" s="13">
        <f>C26+D26+E26</f>
        <v>3000</v>
      </c>
    </row>
    <row r="27" spans="1:6" ht="12.75">
      <c r="A27" s="14">
        <v>551</v>
      </c>
      <c r="B27" s="17" t="s">
        <v>31</v>
      </c>
      <c r="C27" s="16">
        <v>5000</v>
      </c>
      <c r="D27" s="16"/>
      <c r="E27" s="16"/>
      <c r="F27" s="13"/>
    </row>
    <row r="28" spans="1:6" ht="12.75">
      <c r="A28" s="19">
        <v>551</v>
      </c>
      <c r="B28" s="15" t="s">
        <v>32</v>
      </c>
      <c r="C28" s="16"/>
      <c r="D28" s="16"/>
      <c r="E28" s="16"/>
      <c r="F28" s="13"/>
    </row>
    <row r="29" spans="1:6" ht="12.75">
      <c r="A29" s="14">
        <v>551</v>
      </c>
      <c r="B29" s="15" t="s">
        <v>33</v>
      </c>
      <c r="C29" s="16"/>
      <c r="D29" s="16"/>
      <c r="E29" s="16"/>
      <c r="F29" s="13"/>
    </row>
    <row r="30" spans="1:6" ht="12.75">
      <c r="A30" s="14">
        <v>551</v>
      </c>
      <c r="B30" s="15" t="s">
        <v>34</v>
      </c>
      <c r="C30" s="16"/>
      <c r="D30" s="16"/>
      <c r="E30" s="16"/>
      <c r="F30" s="13"/>
    </row>
    <row r="31" spans="1:6" ht="12.75">
      <c r="A31" s="14">
        <v>551</v>
      </c>
      <c r="B31" s="17" t="s">
        <v>35</v>
      </c>
      <c r="C31" s="16"/>
      <c r="D31" s="16"/>
      <c r="E31" s="16"/>
      <c r="F31" s="13"/>
    </row>
    <row r="32" spans="1:6" ht="12.75">
      <c r="A32" s="19">
        <v>551</v>
      </c>
      <c r="B32" s="15" t="s">
        <v>36</v>
      </c>
      <c r="C32" s="16"/>
      <c r="D32" s="16"/>
      <c r="E32" s="16"/>
      <c r="F32" s="13"/>
    </row>
    <row r="33" spans="1:6" ht="12.75">
      <c r="A33" s="14">
        <v>551</v>
      </c>
      <c r="B33" s="15" t="s">
        <v>37</v>
      </c>
      <c r="C33" s="16"/>
      <c r="D33" s="16"/>
      <c r="E33" s="16"/>
      <c r="F33" s="13"/>
    </row>
    <row r="34" spans="1:6" ht="12.75">
      <c r="A34" s="14">
        <v>551</v>
      </c>
      <c r="B34" s="15" t="s">
        <v>38</v>
      </c>
      <c r="C34" s="16"/>
      <c r="D34" s="16"/>
      <c r="E34" s="16"/>
      <c r="F34" s="13"/>
    </row>
    <row r="35" spans="1:6" ht="13.5" customHeight="1">
      <c r="A35" s="14">
        <v>558</v>
      </c>
      <c r="B35" s="20" t="s">
        <v>39</v>
      </c>
      <c r="C35" s="16">
        <v>0</v>
      </c>
      <c r="D35" s="16"/>
      <c r="E35" s="16"/>
      <c r="F35" s="13">
        <f>SUM(C35:E35)</f>
        <v>0</v>
      </c>
    </row>
    <row r="36" spans="1:6" ht="13.5" thickBot="1">
      <c r="A36" s="21">
        <v>569</v>
      </c>
      <c r="B36" s="22" t="s">
        <v>40</v>
      </c>
      <c r="C36" s="23"/>
      <c r="D36" s="23"/>
      <c r="E36" s="23"/>
      <c r="F36" s="24"/>
    </row>
    <row r="37" spans="1:6" ht="13.5" thickBot="1">
      <c r="A37" s="25" t="s">
        <v>41</v>
      </c>
      <c r="B37" s="26" t="s">
        <v>42</v>
      </c>
      <c r="C37" s="27">
        <f>SUM(C7:C36)-C11-C12-C13</f>
        <v>376000</v>
      </c>
      <c r="D37" s="28">
        <f>SUM(D7:D36)</f>
        <v>1133658</v>
      </c>
      <c r="E37" s="29">
        <f>SUM(E7+E8+E9+E14+E15+E16+E17+E18+E19++E20+E22+E23+E24+E26+E27+E28+E29+E30+E32+E33+E34+E31+E35+E36)</f>
        <v>0</v>
      </c>
      <c r="F37" s="29">
        <f>C37+D37+E37</f>
        <v>1509658</v>
      </c>
    </row>
    <row r="38" spans="1:6" ht="12.75">
      <c r="A38" s="30" t="s">
        <v>43</v>
      </c>
      <c r="B38" s="31"/>
      <c r="C38" s="11"/>
      <c r="D38" s="11"/>
      <c r="E38" s="11"/>
      <c r="F38" s="11"/>
    </row>
    <row r="39" spans="1:6" ht="12.75">
      <c r="A39" s="14">
        <v>601</v>
      </c>
      <c r="B39" s="15" t="s">
        <v>44</v>
      </c>
      <c r="C39" s="16"/>
      <c r="D39" s="16"/>
      <c r="E39" s="16"/>
      <c r="F39" s="32"/>
    </row>
    <row r="40" spans="1:6" ht="12.75">
      <c r="A40" s="14">
        <v>602</v>
      </c>
      <c r="B40" s="17" t="s">
        <v>45</v>
      </c>
      <c r="C40" s="16"/>
      <c r="D40" s="16"/>
      <c r="E40" s="16"/>
      <c r="F40" s="32"/>
    </row>
    <row r="41" spans="1:6" ht="12.75">
      <c r="A41" s="14">
        <v>609</v>
      </c>
      <c r="B41" s="15" t="s">
        <v>46</v>
      </c>
      <c r="C41" s="16">
        <v>65000</v>
      </c>
      <c r="D41" s="16"/>
      <c r="E41" s="16"/>
      <c r="F41" s="32">
        <f>SUM(C41:E41)</f>
        <v>65000</v>
      </c>
    </row>
    <row r="42" spans="1:6" ht="12.75">
      <c r="A42" s="14">
        <v>662</v>
      </c>
      <c r="B42" s="15" t="s">
        <v>47</v>
      </c>
      <c r="C42" s="16"/>
      <c r="D42" s="16"/>
      <c r="E42" s="16"/>
      <c r="F42" s="32">
        <f>SUM(C42:E42)</f>
        <v>0</v>
      </c>
    </row>
    <row r="43" spans="1:6" ht="12.75">
      <c r="A43" s="14">
        <v>648</v>
      </c>
      <c r="B43" s="17" t="s">
        <v>48</v>
      </c>
      <c r="C43" s="16"/>
      <c r="D43" s="16"/>
      <c r="E43" s="16"/>
      <c r="F43" s="32">
        <f>SUM(C43:E43)</f>
        <v>0</v>
      </c>
    </row>
    <row r="44" spans="1:6" ht="12.75">
      <c r="A44" s="14">
        <v>649</v>
      </c>
      <c r="B44" s="33" t="s">
        <v>49</v>
      </c>
      <c r="C44" s="16">
        <v>13000</v>
      </c>
      <c r="D44" s="16"/>
      <c r="E44" s="16"/>
      <c r="F44" s="32">
        <f>SUM(C44:E44)</f>
        <v>13000</v>
      </c>
    </row>
    <row r="45" spans="1:6" ht="12.75">
      <c r="A45" s="14">
        <v>654</v>
      </c>
      <c r="B45" s="15" t="s">
        <v>50</v>
      </c>
      <c r="C45" s="16"/>
      <c r="D45" s="16"/>
      <c r="E45" s="16"/>
      <c r="F45" s="32"/>
    </row>
    <row r="46" spans="1:6" ht="12.75">
      <c r="A46" s="14">
        <v>655</v>
      </c>
      <c r="B46" s="15" t="s">
        <v>51</v>
      </c>
      <c r="C46" s="16"/>
      <c r="D46" s="16"/>
      <c r="E46" s="16"/>
      <c r="F46" s="32"/>
    </row>
    <row r="47" spans="1:6" ht="12.75">
      <c r="A47" s="14">
        <v>672</v>
      </c>
      <c r="B47" s="34" t="s">
        <v>52</v>
      </c>
      <c r="C47" s="16">
        <v>298000</v>
      </c>
      <c r="D47" s="35">
        <v>1133658</v>
      </c>
      <c r="E47" s="16"/>
      <c r="F47" s="32">
        <f>SUM(C47:E47)</f>
        <v>1431658</v>
      </c>
    </row>
    <row r="48" spans="1:6" ht="13.5" thickBot="1">
      <c r="A48" s="22"/>
      <c r="B48" s="22"/>
      <c r="C48" s="36"/>
      <c r="D48" s="36"/>
      <c r="E48" s="36"/>
      <c r="F48" s="37"/>
    </row>
    <row r="49" spans="1:6" ht="13.5" thickBot="1">
      <c r="A49" s="25" t="s">
        <v>41</v>
      </c>
      <c r="B49" s="38" t="s">
        <v>53</v>
      </c>
      <c r="C49" s="27">
        <f>SUM(C39:C48)</f>
        <v>376000</v>
      </c>
      <c r="D49" s="39">
        <f>SUM(D39:D48)</f>
        <v>1133658</v>
      </c>
      <c r="E49" s="29">
        <f>SUM(E38:E48)</f>
        <v>0</v>
      </c>
      <c r="F49" s="40">
        <f>SUM(F39:F48)</f>
        <v>1509658</v>
      </c>
    </row>
    <row r="50" spans="1:7" ht="15.75" thickBot="1">
      <c r="A50" s="41"/>
      <c r="B50" s="42" t="s">
        <v>54</v>
      </c>
      <c r="C50" s="43">
        <f>C49-C37</f>
        <v>0</v>
      </c>
      <c r="D50" s="44">
        <f>D37-D49</f>
        <v>0</v>
      </c>
      <c r="E50" s="44">
        <f>E37-E49</f>
        <v>0</v>
      </c>
      <c r="F50" s="44">
        <f>F37-F49</f>
        <v>0</v>
      </c>
      <c r="G50" s="45"/>
    </row>
    <row r="51" spans="1:8" ht="15">
      <c r="A51" s="46"/>
      <c r="B51" s="47"/>
      <c r="C51" s="48"/>
      <c r="D51" s="48"/>
      <c r="E51" s="48"/>
      <c r="F51" s="48"/>
      <c r="G51" s="48"/>
      <c r="H51" s="45"/>
    </row>
    <row r="52" spans="1:8" ht="15">
      <c r="A52" s="45"/>
      <c r="B52" s="3"/>
      <c r="C52" s="49">
        <v>0</v>
      </c>
      <c r="D52" s="45"/>
      <c r="E52" s="45"/>
      <c r="F52" s="45"/>
      <c r="G52" s="45"/>
      <c r="H52" s="45"/>
    </row>
    <row r="53" spans="1:8" ht="15">
      <c r="A53" s="45"/>
      <c r="B53" s="50"/>
      <c r="C53" s="45"/>
      <c r="D53" s="45"/>
      <c r="E53" s="49"/>
      <c r="F53" s="45"/>
      <c r="G53" s="45"/>
      <c r="H53" s="45"/>
    </row>
    <row r="55" spans="2:4" ht="12.75">
      <c r="B55" t="s">
        <v>57</v>
      </c>
      <c r="D55" t="s">
        <v>55</v>
      </c>
    </row>
    <row r="56" ht="12.75">
      <c r="B56" s="4"/>
    </row>
    <row r="66" ht="12.75" customHeight="1"/>
  </sheetData>
  <sheetProtection/>
  <mergeCells count="5">
    <mergeCell ref="A1:F1"/>
    <mergeCell ref="A5:A6"/>
    <mergeCell ref="B5:B6"/>
    <mergeCell ref="C5:D5"/>
    <mergeCell ref="F5:F6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Buk přísp. 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Hájková</dc:creator>
  <cp:keywords/>
  <dc:description/>
  <cp:lastModifiedBy>ucetni</cp:lastModifiedBy>
  <cp:lastPrinted>2017-09-04T12:19:35Z</cp:lastPrinted>
  <dcterms:created xsi:type="dcterms:W3CDTF">2015-04-09T15:19:48Z</dcterms:created>
  <dcterms:modified xsi:type="dcterms:W3CDTF">2017-12-04T07:01:44Z</dcterms:modified>
  <cp:category/>
  <cp:version/>
  <cp:contentType/>
  <cp:contentStatus/>
</cp:coreProperties>
</file>